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G:\My Drive\Atrian\Marketing\Data_Sheets_Manuals\CWDM_DWDM Mux Demux\ATCWDM18R-2761M-LCU Mux Demux 18Ch Dual Fiber\"/>
    </mc:Choice>
  </mc:AlternateContent>
  <xr:revisionPtr revIDLastSave="0" documentId="13_ncr:1_{97336D5B-6C42-4FFC-9D45-74D5F43AA7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D33" i="1"/>
  <c r="E33" i="1" s="1"/>
  <c r="D22" i="1"/>
  <c r="E22" i="1" s="1"/>
  <c r="D11" i="1"/>
  <c r="E46" i="1"/>
  <c r="E45" i="1"/>
  <c r="E43" i="1"/>
  <c r="E42" i="1"/>
  <c r="E35" i="1"/>
  <c r="E34" i="1"/>
  <c r="E32" i="1"/>
  <c r="E31" i="1"/>
  <c r="E24" i="1"/>
  <c r="E23" i="1"/>
  <c r="E21" i="1"/>
  <c r="E20" i="1"/>
  <c r="E47" i="1" l="1"/>
  <c r="G47" i="1" s="1"/>
  <c r="E36" i="1"/>
  <c r="G36" i="1" s="1"/>
  <c r="E25" i="1"/>
  <c r="G25" i="1" s="1"/>
  <c r="E10" i="1"/>
  <c r="E11" i="1"/>
  <c r="E12" i="1"/>
  <c r="E13" i="1"/>
  <c r="E9" i="1"/>
  <c r="E14" i="1" l="1"/>
  <c r="G14" i="1" s="1"/>
</calcChain>
</file>

<file path=xl/sharedStrings.xml><?xml version="1.0" encoding="utf-8"?>
<sst xmlns="http://schemas.openxmlformats.org/spreadsheetml/2006/main" count="77" uniqueCount="19">
  <si>
    <t>ELEMENT</t>
  </si>
  <si>
    <t>ATTENUATION</t>
  </si>
  <si>
    <t>UNIT</t>
  </si>
  <si>
    <t>dB</t>
  </si>
  <si>
    <t>PATCHCORD SIDE B</t>
  </si>
  <si>
    <t>TOTAL LOSS</t>
  </si>
  <si>
    <t>PATCHCORD SITE A</t>
  </si>
  <si>
    <t>MUX/DEMUX SITE A 18 CHANNELS</t>
  </si>
  <si>
    <t>MUX/DEMUX SITE B 18 CHANNELS</t>
  </si>
  <si>
    <t>QTY</t>
  </si>
  <si>
    <t>TOTAL</t>
  </si>
  <si>
    <t>18 CH - MUX DEMUX</t>
  </si>
  <si>
    <t>16 CH - MUX DEMUX</t>
  </si>
  <si>
    <t>8 CH - MUX DEMUX</t>
  </si>
  <si>
    <t>4 CH - MUX DEMUX</t>
  </si>
  <si>
    <t>KM</t>
  </si>
  <si>
    <t>FIBER LENGTH (Km)</t>
  </si>
  <si>
    <t>SFP POWER BUDGET (10, 16,20,24)</t>
  </si>
  <si>
    <t>CWDM ATTENUATION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</si>
</sst>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2" fontId="1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D4" sqref="D4"/>
    </sheetView>
  </sheetViews>
  <sheetFormatPr baseColWidth="10" defaultColWidth="8.88671875" defaultRowHeight="14.4" x14ac:dyDescent="0.3"/>
  <cols>
    <col min="2" max="2" width="44.44140625" bestFit="1" customWidth="1"/>
    <col min="3" max="3" width="13.77734375" bestFit="1" customWidth="1"/>
    <col min="4" max="4" width="9.6640625" customWidth="1"/>
    <col min="5" max="5" width="16.88671875" customWidth="1"/>
    <col min="7" max="7" width="11.5546875" customWidth="1"/>
  </cols>
  <sheetData>
    <row r="1" spans="1:7" ht="21" x14ac:dyDescent="0.4">
      <c r="A1" s="14" t="s">
        <v>18</v>
      </c>
      <c r="B1" s="14"/>
      <c r="C1" s="14"/>
      <c r="D1" s="14"/>
      <c r="E1" s="14"/>
      <c r="F1" s="14"/>
    </row>
    <row r="2" spans="1:7" x14ac:dyDescent="0.3">
      <c r="A2" s="8"/>
      <c r="B2" s="8"/>
      <c r="C2" s="8"/>
      <c r="D2" s="8"/>
      <c r="E2" s="8"/>
      <c r="F2" s="8"/>
    </row>
    <row r="3" spans="1:7" x14ac:dyDescent="0.3">
      <c r="A3" s="8"/>
      <c r="B3" s="11" t="s">
        <v>16</v>
      </c>
      <c r="C3" s="8"/>
      <c r="D3" s="9">
        <v>39</v>
      </c>
      <c r="E3" s="8" t="s">
        <v>15</v>
      </c>
      <c r="F3" s="8"/>
    </row>
    <row r="4" spans="1:7" x14ac:dyDescent="0.3">
      <c r="A4" s="8"/>
      <c r="B4" s="12" t="s">
        <v>17</v>
      </c>
      <c r="C4" s="8"/>
      <c r="D4" s="9">
        <v>24</v>
      </c>
      <c r="E4" s="8" t="s">
        <v>3</v>
      </c>
      <c r="F4" s="8"/>
    </row>
    <row r="6" spans="1:7" ht="18" x14ac:dyDescent="0.35">
      <c r="B6" s="5" t="s">
        <v>11</v>
      </c>
      <c r="C6" s="1"/>
      <c r="D6" s="1"/>
    </row>
    <row r="8" spans="1:7" x14ac:dyDescent="0.3">
      <c r="B8" s="2" t="s">
        <v>0</v>
      </c>
      <c r="C8" s="2" t="s">
        <v>1</v>
      </c>
      <c r="D8" s="2" t="s">
        <v>9</v>
      </c>
      <c r="E8" s="2" t="s">
        <v>10</v>
      </c>
      <c r="F8" s="2" t="s">
        <v>2</v>
      </c>
    </row>
    <row r="9" spans="1:7" x14ac:dyDescent="0.3">
      <c r="B9" t="s">
        <v>6</v>
      </c>
      <c r="C9" s="3">
        <v>0.45</v>
      </c>
      <c r="D9">
        <v>1</v>
      </c>
      <c r="E9" s="3">
        <f>C9*D9</f>
        <v>0.45</v>
      </c>
      <c r="F9" t="s">
        <v>3</v>
      </c>
    </row>
    <row r="10" spans="1:7" x14ac:dyDescent="0.3">
      <c r="B10" t="s">
        <v>7</v>
      </c>
      <c r="C10" s="4">
        <v>2.75</v>
      </c>
      <c r="D10">
        <v>1</v>
      </c>
      <c r="E10" s="3">
        <f t="shared" ref="E10:E13" si="0">C10*D10</f>
        <v>2.75</v>
      </c>
      <c r="F10" t="s">
        <v>3</v>
      </c>
    </row>
    <row r="11" spans="1:7" x14ac:dyDescent="0.3">
      <c r="B11" t="s">
        <v>16</v>
      </c>
      <c r="C11" s="3">
        <v>0.45</v>
      </c>
      <c r="D11" s="10">
        <f>D3</f>
        <v>39</v>
      </c>
      <c r="E11" s="3">
        <f t="shared" si="0"/>
        <v>17.55</v>
      </c>
      <c r="F11" t="s">
        <v>3</v>
      </c>
    </row>
    <row r="12" spans="1:7" x14ac:dyDescent="0.3">
      <c r="B12" t="s">
        <v>8</v>
      </c>
      <c r="C12" s="4">
        <v>2.75</v>
      </c>
      <c r="D12">
        <v>1</v>
      </c>
      <c r="E12" s="3">
        <f t="shared" si="0"/>
        <v>2.75</v>
      </c>
      <c r="F12" t="s">
        <v>3</v>
      </c>
    </row>
    <row r="13" spans="1:7" x14ac:dyDescent="0.3">
      <c r="B13" t="s">
        <v>4</v>
      </c>
      <c r="C13" s="3">
        <v>0.45</v>
      </c>
      <c r="D13">
        <v>1</v>
      </c>
      <c r="E13" s="3">
        <f t="shared" si="0"/>
        <v>0.45</v>
      </c>
      <c r="F13" t="s">
        <v>3</v>
      </c>
    </row>
    <row r="14" spans="1:7" ht="15.6" x14ac:dyDescent="0.3">
      <c r="B14" s="6" t="s">
        <v>5</v>
      </c>
      <c r="C14" s="6"/>
      <c r="D14" s="6"/>
      <c r="E14" s="7">
        <f>SUM(E9:E13)</f>
        <v>23.95</v>
      </c>
      <c r="F14" s="6" t="s">
        <v>3</v>
      </c>
      <c r="G14" s="13" t="str">
        <f>IF(E14&gt;$D$4,"POWER BUDGET IS NOT ENOUGH FOR THIS MUX DEMUX. PLEASE CONTACT ATRIAN TEAM","POWER BUDGET MAY BE ENOUGH FOR THIS MUX DEMUX.")</f>
        <v>POWER BUDGET MAY BE ENOUGH FOR THIS MUX DEMUX.</v>
      </c>
    </row>
    <row r="17" spans="2:7" ht="18" x14ac:dyDescent="0.35">
      <c r="B17" s="5" t="s">
        <v>12</v>
      </c>
      <c r="C17" s="1"/>
      <c r="D17" s="1"/>
    </row>
    <row r="19" spans="2:7" x14ac:dyDescent="0.3">
      <c r="B19" s="2" t="s">
        <v>0</v>
      </c>
      <c r="C19" s="2" t="s">
        <v>1</v>
      </c>
      <c r="D19" s="2" t="s">
        <v>9</v>
      </c>
      <c r="E19" s="2" t="s">
        <v>10</v>
      </c>
      <c r="F19" s="2" t="s">
        <v>2</v>
      </c>
    </row>
    <row r="20" spans="2:7" x14ac:dyDescent="0.3">
      <c r="B20" t="s">
        <v>6</v>
      </c>
      <c r="C20" s="3">
        <v>0.45</v>
      </c>
      <c r="D20">
        <v>1</v>
      </c>
      <c r="E20" s="3">
        <f>C20*D20</f>
        <v>0.45</v>
      </c>
      <c r="F20" t="s">
        <v>3</v>
      </c>
    </row>
    <row r="21" spans="2:7" x14ac:dyDescent="0.3">
      <c r="B21" t="s">
        <v>7</v>
      </c>
      <c r="C21" s="4">
        <v>2.25</v>
      </c>
      <c r="D21">
        <v>1</v>
      </c>
      <c r="E21" s="3">
        <f t="shared" ref="E21:E24" si="1">C21*D21</f>
        <v>2.25</v>
      </c>
      <c r="F21" t="s">
        <v>3</v>
      </c>
    </row>
    <row r="22" spans="2:7" x14ac:dyDescent="0.3">
      <c r="B22" t="s">
        <v>16</v>
      </c>
      <c r="C22" s="3">
        <v>0.45</v>
      </c>
      <c r="D22" s="10">
        <f>D3</f>
        <v>39</v>
      </c>
      <c r="E22" s="3">
        <f t="shared" si="1"/>
        <v>17.55</v>
      </c>
      <c r="F22" t="s">
        <v>3</v>
      </c>
    </row>
    <row r="23" spans="2:7" x14ac:dyDescent="0.3">
      <c r="B23" t="s">
        <v>8</v>
      </c>
      <c r="C23" s="4">
        <v>2.25</v>
      </c>
      <c r="D23">
        <v>1</v>
      </c>
      <c r="E23" s="3">
        <f t="shared" si="1"/>
        <v>2.25</v>
      </c>
      <c r="F23" t="s">
        <v>3</v>
      </c>
    </row>
    <row r="24" spans="2:7" x14ac:dyDescent="0.3">
      <c r="B24" t="s">
        <v>4</v>
      </c>
      <c r="C24" s="3">
        <v>0.45</v>
      </c>
      <c r="D24">
        <v>1</v>
      </c>
      <c r="E24" s="3">
        <f t="shared" si="1"/>
        <v>0.45</v>
      </c>
      <c r="F24" t="s">
        <v>3</v>
      </c>
    </row>
    <row r="25" spans="2:7" ht="15.6" x14ac:dyDescent="0.3">
      <c r="B25" s="6" t="s">
        <v>5</v>
      </c>
      <c r="C25" s="6"/>
      <c r="D25" s="6"/>
      <c r="E25" s="7">
        <f>SUM(E20:E24)</f>
        <v>22.95</v>
      </c>
      <c r="F25" s="6" t="s">
        <v>3</v>
      </c>
      <c r="G25" s="13" t="str">
        <f>IF(E25&gt;$D$4,"POWER BUDGET IS NOT ENOUGH FOR THIS MUX DEMUX. PLEASE CONTACT ATRIAN TEAM","POWER BUDGET MAY BE ENOUGH FOR THIS MUX DEMUX.")</f>
        <v>POWER BUDGET MAY BE ENOUGH FOR THIS MUX DEMUX.</v>
      </c>
    </row>
    <row r="26" spans="2:7" ht="15.6" x14ac:dyDescent="0.3">
      <c r="B26" s="6"/>
      <c r="C26" s="6"/>
      <c r="D26" s="6"/>
      <c r="E26" s="7"/>
      <c r="F26" s="6"/>
      <c r="G26" s="11"/>
    </row>
    <row r="28" spans="2:7" ht="18" x14ac:dyDescent="0.35">
      <c r="B28" s="5" t="s">
        <v>13</v>
      </c>
      <c r="C28" s="1"/>
      <c r="D28" s="1"/>
    </row>
    <row r="30" spans="2:7" x14ac:dyDescent="0.3">
      <c r="B30" s="2" t="s">
        <v>0</v>
      </c>
      <c r="C30" s="2" t="s">
        <v>1</v>
      </c>
      <c r="D30" s="2" t="s">
        <v>9</v>
      </c>
      <c r="E30" s="2" t="s">
        <v>10</v>
      </c>
      <c r="F30" s="2" t="s">
        <v>2</v>
      </c>
    </row>
    <row r="31" spans="2:7" x14ac:dyDescent="0.3">
      <c r="B31" t="s">
        <v>6</v>
      </c>
      <c r="C31" s="3">
        <v>0.45</v>
      </c>
      <c r="D31">
        <v>1</v>
      </c>
      <c r="E31" s="3">
        <f>C31*D31</f>
        <v>0.45</v>
      </c>
      <c r="F31" t="s">
        <v>3</v>
      </c>
    </row>
    <row r="32" spans="2:7" x14ac:dyDescent="0.3">
      <c r="B32" t="s">
        <v>7</v>
      </c>
      <c r="C32" s="4">
        <v>1.25</v>
      </c>
      <c r="D32">
        <v>1</v>
      </c>
      <c r="E32" s="3">
        <f t="shared" ref="E32:E35" si="2">C32*D32</f>
        <v>1.25</v>
      </c>
      <c r="F32" t="s">
        <v>3</v>
      </c>
    </row>
    <row r="33" spans="2:7" x14ac:dyDescent="0.3">
      <c r="B33" t="s">
        <v>16</v>
      </c>
      <c r="C33" s="3">
        <v>0.45</v>
      </c>
      <c r="D33" s="10">
        <f>D3</f>
        <v>39</v>
      </c>
      <c r="E33" s="3">
        <f t="shared" si="2"/>
        <v>17.55</v>
      </c>
      <c r="F33" t="s">
        <v>3</v>
      </c>
    </row>
    <row r="34" spans="2:7" x14ac:dyDescent="0.3">
      <c r="B34" t="s">
        <v>8</v>
      </c>
      <c r="C34" s="4">
        <v>1.25</v>
      </c>
      <c r="D34">
        <v>1</v>
      </c>
      <c r="E34" s="3">
        <f t="shared" si="2"/>
        <v>1.25</v>
      </c>
      <c r="F34" t="s">
        <v>3</v>
      </c>
    </row>
    <row r="35" spans="2:7" x14ac:dyDescent="0.3">
      <c r="B35" t="s">
        <v>4</v>
      </c>
      <c r="C35" s="3">
        <v>0.45</v>
      </c>
      <c r="D35">
        <v>1</v>
      </c>
      <c r="E35" s="3">
        <f t="shared" si="2"/>
        <v>0.45</v>
      </c>
      <c r="F35" t="s">
        <v>3</v>
      </c>
    </row>
    <row r="36" spans="2:7" ht="15.6" x14ac:dyDescent="0.3">
      <c r="B36" s="6" t="s">
        <v>5</v>
      </c>
      <c r="C36" s="6"/>
      <c r="D36" s="6"/>
      <c r="E36" s="7">
        <f>SUM(E31:E35)</f>
        <v>20.95</v>
      </c>
      <c r="F36" s="6" t="s">
        <v>3</v>
      </c>
      <c r="G36" s="13" t="str">
        <f>IF(E36&gt;$D$4,"POWER BUDGET IS NOT ENOUGH FOR THIS MUX DEMUX. PLEASE CONTACT ATRIAN TEAM","POWER BUDGET MAY BE ENOUGH FOR THIS MUX DEMUX.")</f>
        <v>POWER BUDGET MAY BE ENOUGH FOR THIS MUX DEMUX.</v>
      </c>
    </row>
    <row r="39" spans="2:7" ht="18" x14ac:dyDescent="0.35">
      <c r="B39" s="5" t="s">
        <v>14</v>
      </c>
      <c r="C39" s="1"/>
      <c r="D39" s="1"/>
    </row>
    <row r="41" spans="2:7" x14ac:dyDescent="0.3">
      <c r="B41" s="2" t="s">
        <v>0</v>
      </c>
      <c r="C41" s="2" t="s">
        <v>1</v>
      </c>
      <c r="D41" s="2" t="s">
        <v>9</v>
      </c>
      <c r="E41" s="2" t="s">
        <v>10</v>
      </c>
      <c r="F41" s="2" t="s">
        <v>2</v>
      </c>
    </row>
    <row r="42" spans="2:7" x14ac:dyDescent="0.3">
      <c r="B42" t="s">
        <v>6</v>
      </c>
      <c r="C42" s="3">
        <v>0.45</v>
      </c>
      <c r="D42">
        <v>1</v>
      </c>
      <c r="E42" s="3">
        <f>C42*D42</f>
        <v>0.45</v>
      </c>
      <c r="F42" t="s">
        <v>3</v>
      </c>
    </row>
    <row r="43" spans="2:7" x14ac:dyDescent="0.3">
      <c r="B43" t="s">
        <v>7</v>
      </c>
      <c r="C43" s="4">
        <v>0.8</v>
      </c>
      <c r="D43">
        <v>1</v>
      </c>
      <c r="E43" s="3">
        <f t="shared" ref="E43:E46" si="3">C43*D43</f>
        <v>0.8</v>
      </c>
      <c r="F43" t="s">
        <v>3</v>
      </c>
    </row>
    <row r="44" spans="2:7" x14ac:dyDescent="0.3">
      <c r="B44" t="s">
        <v>16</v>
      </c>
      <c r="C44" s="3">
        <v>0.45</v>
      </c>
      <c r="D44" s="10">
        <f>D3</f>
        <v>39</v>
      </c>
      <c r="E44" s="3">
        <f t="shared" si="3"/>
        <v>17.55</v>
      </c>
      <c r="F44" t="s">
        <v>3</v>
      </c>
    </row>
    <row r="45" spans="2:7" x14ac:dyDescent="0.3">
      <c r="B45" t="s">
        <v>8</v>
      </c>
      <c r="C45" s="4">
        <v>0.8</v>
      </c>
      <c r="D45">
        <v>1</v>
      </c>
      <c r="E45" s="3">
        <f t="shared" si="3"/>
        <v>0.8</v>
      </c>
      <c r="F45" t="s">
        <v>3</v>
      </c>
    </row>
    <row r="46" spans="2:7" x14ac:dyDescent="0.3">
      <c r="B46" t="s">
        <v>4</v>
      </c>
      <c r="C46" s="3">
        <v>0.45</v>
      </c>
      <c r="D46">
        <v>1</v>
      </c>
      <c r="E46" s="3">
        <f t="shared" si="3"/>
        <v>0.45</v>
      </c>
      <c r="F46" t="s">
        <v>3</v>
      </c>
    </row>
    <row r="47" spans="2:7" ht="15.6" x14ac:dyDescent="0.3">
      <c r="B47" s="6" t="s">
        <v>5</v>
      </c>
      <c r="C47" s="6"/>
      <c r="D47" s="6"/>
      <c r="E47" s="7">
        <f>SUM(E42:E46)</f>
        <v>20.05</v>
      </c>
      <c r="F47" s="6" t="s">
        <v>3</v>
      </c>
      <c r="G47" s="13" t="str">
        <f>IF(E47&gt;$D$4,"POWER BUDGET IS NOT ENOUGH FOR THIS MUX DEMUX. PLEASE CONTACT ATRIAN TEAM","POWER BUDGET MAY BE ENOUGH FOR THIS MUX DEMUX.")</f>
        <v>POWER BUDGET MAY BE ENOUGH FOR THIS MUX DEMUX.</v>
      </c>
    </row>
  </sheetData>
  <mergeCells count="1">
    <mergeCell ref="A1:F1"/>
  </mergeCells>
  <conditionalFormatting sqref="E14">
    <cfRule type="cellIs" dxfId="0" priority="8" operator="lessThan">
      <formula>$E$14-$D$4</formula>
    </cfRule>
  </conditionalFormatting>
  <conditionalFormatting sqref="G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jpbizantino</dc:creator>
  <cp:lastModifiedBy>jpbizantino</cp:lastModifiedBy>
  <dcterms:created xsi:type="dcterms:W3CDTF">2015-06-05T18:19:34Z</dcterms:created>
  <dcterms:modified xsi:type="dcterms:W3CDTF">2022-03-04T17:32:10Z</dcterms:modified>
</cp:coreProperties>
</file>